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Course Materials\BUS 221 Macroeconomics\Casebook\Revised\"/>
    </mc:Choice>
  </mc:AlternateContent>
  <bookViews>
    <workbookView xWindow="0" yWindow="0" windowWidth="19200" windowHeight="11490"/>
  </bookViews>
  <sheets>
    <sheet name="Patterns" sheetId="1" r:id="rId1"/>
    <sheet name="Specialization" sheetId="2" r:id="rId2"/>
    <sheet name="Comparative Advantage" sheetId="3" r:id="rId3"/>
    <sheet name="Protectionism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9" i="1"/>
  <c r="D13" i="1" l="1"/>
  <c r="E13" i="1"/>
  <c r="F13" i="1"/>
  <c r="G13" i="1"/>
  <c r="H13" i="1"/>
  <c r="I13" i="1"/>
  <c r="J13" i="1"/>
  <c r="C13" i="1"/>
  <c r="D11" i="1"/>
  <c r="E11" i="1"/>
  <c r="F11" i="1"/>
  <c r="G11" i="1"/>
  <c r="H11" i="1"/>
  <c r="I11" i="1"/>
  <c r="J11" i="1"/>
  <c r="K11" i="1"/>
  <c r="K13" i="1" s="1"/>
  <c r="C11" i="1"/>
</calcChain>
</file>

<file path=xl/sharedStrings.xml><?xml version="1.0" encoding="utf-8"?>
<sst xmlns="http://schemas.openxmlformats.org/spreadsheetml/2006/main" count="83" uniqueCount="64">
  <si>
    <t>International Trade</t>
  </si>
  <si>
    <t>U.S. Trade Patterns</t>
  </si>
  <si>
    <t>Year</t>
  </si>
  <si>
    <t>Exports</t>
  </si>
  <si>
    <t>Imports</t>
  </si>
  <si>
    <t>Balance</t>
  </si>
  <si>
    <t xml:space="preserve">https://www.census.gov/foreign-trade/balance/c0004.html </t>
  </si>
  <si>
    <t>Export and import figures are found here:</t>
  </si>
  <si>
    <t>Balance as
% of GDP</t>
  </si>
  <si>
    <r>
      <t xml:space="preserve">GDP </t>
    </r>
    <r>
      <rPr>
        <b/>
        <sz val="9"/>
        <color theme="1"/>
        <rFont val="Calibri"/>
        <family val="2"/>
        <scheme val="minor"/>
      </rPr>
      <t>(in billions)</t>
    </r>
  </si>
  <si>
    <t>(Dollars, except GDP, are in millions)</t>
  </si>
  <si>
    <t>What has been the U.S. trade pattern with the rest of the world?</t>
  </si>
  <si>
    <t>Trade and Specialization</t>
  </si>
  <si>
    <t>Potatoes
(Thousands of Bushels)</t>
  </si>
  <si>
    <t>Wine
(Thousands of Barrels)</t>
  </si>
  <si>
    <t>World total</t>
  </si>
  <si>
    <t>Table 1: Current World Production</t>
  </si>
  <si>
    <t xml:space="preserve">Table 2 </t>
  </si>
  <si>
    <t xml:space="preserve">Table 3 </t>
  </si>
  <si>
    <t xml:space="preserve">Using the table below, determine the world production of potatoes and wine. </t>
  </si>
  <si>
    <r>
      <t xml:space="preserve"> the new world production? Use the amounts from the </t>
    </r>
    <r>
      <rPr>
        <u/>
        <sz val="11"/>
        <color theme="1"/>
        <rFont val="Calibri"/>
        <family val="2"/>
        <scheme val="minor"/>
      </rPr>
      <t>green-shaded cells</t>
    </r>
    <r>
      <rPr>
        <sz val="11"/>
        <color theme="1"/>
        <rFont val="Calibri"/>
        <family val="2"/>
        <scheme val="minor"/>
      </rPr>
      <t xml:space="preserve"> in Table 1. </t>
    </r>
  </si>
  <si>
    <t>Why would the U.S. wish to trade with other countries if it runs a trade deficit balance, year after year?</t>
  </si>
  <si>
    <t>Why does specialization result in higher world production?</t>
  </si>
  <si>
    <t>Comparative Advantage</t>
  </si>
  <si>
    <t xml:space="preserve"> (remember to put answer in thousands)</t>
  </si>
  <si>
    <t>Analysis: (See pages 131 - 132)</t>
  </si>
  <si>
    <t>Graph 1</t>
  </si>
  <si>
    <t>To Do:</t>
  </si>
  <si>
    <r>
      <t xml:space="preserve">Protectionism </t>
    </r>
    <r>
      <rPr>
        <b/>
        <sz val="12"/>
        <color theme="1"/>
        <rFont val="Calibri"/>
        <family val="2"/>
        <scheme val="minor"/>
      </rPr>
      <t>(See pages 337 -338)</t>
    </r>
  </si>
  <si>
    <t>4. On Graph 1, use the S3 curve to show the affect of tariff-restricted trade.</t>
  </si>
  <si>
    <t xml:space="preserve">     that results from free trade for this product.</t>
  </si>
  <si>
    <t>2. Use Qp to show domestic production with free trade.</t>
  </si>
  <si>
    <t>3. Use Qd to show domestic consumption with free trade.</t>
  </si>
  <si>
    <t>Based on Graph 1, for this particular product, is tariff-restricted trade preferred to no trade? Explain your answer.</t>
  </si>
  <si>
    <r>
      <rPr>
        <b/>
        <sz val="14"/>
        <color theme="1"/>
        <rFont val="Calibri"/>
        <family val="2"/>
        <scheme val="minor"/>
      </rPr>
      <t>To do</t>
    </r>
    <r>
      <rPr>
        <sz val="11"/>
        <color theme="1"/>
        <rFont val="Calibri"/>
        <family val="2"/>
        <scheme val="minor"/>
      </rPr>
      <t>: Read the article in the link below and then answer the question that follows.</t>
    </r>
  </si>
  <si>
    <t xml:space="preserve">https://www.npr.org/2018/03/28/597688347/america-has-a-large-trade-deficit-but-economists-arent-too-concerned-about-it </t>
  </si>
  <si>
    <t>World Production Without Specialization</t>
  </si>
  <si>
    <t>World Production With Specialization</t>
  </si>
  <si>
    <t xml:space="preserve">How does tariff-restricted trade, shift from S2 to S3, affect domestic production and consumption? </t>
  </si>
  <si>
    <t>(Mark new consumption and production with Qd2 and Qp2.)</t>
  </si>
  <si>
    <t>For this product, what is the impact of trade on domestic production and consumption?</t>
  </si>
  <si>
    <r>
      <rPr>
        <b/>
        <sz val="12"/>
        <color theme="1"/>
        <rFont val="Calibri"/>
        <family val="2"/>
        <scheme val="minor"/>
      </rPr>
      <t>To do</t>
    </r>
    <r>
      <rPr>
        <sz val="11"/>
        <color theme="1"/>
        <rFont val="Calibri"/>
        <family val="2"/>
        <scheme val="minor"/>
      </rPr>
      <t>: Enter in the export and import figures from 2010 to 2017 using the above link (green-shaded cells). Do not replace the 2018 estimate.</t>
    </r>
  </si>
  <si>
    <t>If the U.S. places tariffs on hundreds of billions of dollars worth of products from China. What will be the likely</t>
  </si>
  <si>
    <t>Galway Production
Possibilities</t>
  </si>
  <si>
    <t>Zakros Production
Possibilities</t>
  </si>
  <si>
    <r>
      <rPr>
        <b/>
        <sz val="14"/>
        <color theme="1"/>
        <rFont val="Calibri"/>
        <family val="2"/>
        <scheme val="minor"/>
      </rPr>
      <t>To do</t>
    </r>
    <r>
      <rPr>
        <sz val="11"/>
        <color theme="1"/>
        <rFont val="Calibri"/>
        <family val="2"/>
        <scheme val="minor"/>
      </rPr>
      <t xml:space="preserve">: The current production of Galway and Zakros is shown in the </t>
    </r>
    <r>
      <rPr>
        <u/>
        <sz val="11"/>
        <color theme="1"/>
        <rFont val="Calibri"/>
        <family val="2"/>
        <scheme val="minor"/>
      </rPr>
      <t>blue shaded cells</t>
    </r>
    <r>
      <rPr>
        <sz val="11"/>
        <color theme="1"/>
        <rFont val="Calibri"/>
        <family val="2"/>
        <scheme val="minor"/>
      </rPr>
      <t>, Table 1.</t>
    </r>
  </si>
  <si>
    <t>Galway  production</t>
  </si>
  <si>
    <t>Zakros  production</t>
  </si>
  <si>
    <r>
      <rPr>
        <b/>
        <sz val="14"/>
        <color theme="1"/>
        <rFont val="Calibri"/>
        <family val="2"/>
        <scheme val="minor"/>
      </rPr>
      <t>To Do</t>
    </r>
    <r>
      <rPr>
        <sz val="11"/>
        <color theme="1"/>
        <rFont val="Calibri"/>
        <family val="2"/>
        <scheme val="minor"/>
      </rPr>
      <t>: If Galway specializes in potatoes and Zakros specializes in wine, what will be</t>
    </r>
  </si>
  <si>
    <t>If Galway produces 160,000 bushels of potatoes, how many barrels of wine will it give up?</t>
  </si>
  <si>
    <t>Thus, two bushels of potatoes costs Galway how many barrels of wine?</t>
  </si>
  <si>
    <t>And, one bushel of potatoes costs Galway how many barrels of wine?</t>
  </si>
  <si>
    <t>In other words, for Galway the opportunity cost of one bushel of potatoes is what?</t>
  </si>
  <si>
    <t>If Zakros produces 12,000 bushels of potatoes, how many barrels of wine will it give up?</t>
  </si>
  <si>
    <t>Thus, one bushel of potatoes costs Zakros how many barrels of wine?</t>
  </si>
  <si>
    <t>In other words, for Zakros the opportunity cost of one bushel of potatoes is what?</t>
  </si>
  <si>
    <t>Using opportunity costs, explain why Galway would want to trade potatoes for wine with Zakros</t>
  </si>
  <si>
    <t>1. Graph 1 shows no-trade equilibrium for a product. Click and drag the S2 curve to show the new equilibrium</t>
  </si>
  <si>
    <t>or less efficient? Why?</t>
  </si>
  <si>
    <t>result of this action to U.S consumers and U.S. producers? Will overall production in the U.S. become more efficient</t>
  </si>
  <si>
    <t>Remember, trade for this product exists because another country can produce  it at a lower opportunity cost. Domestic</t>
  </si>
  <si>
    <t>production of this product will decrease and resources will shift to products for which this country has a comparative</t>
  </si>
  <si>
    <t>advantage. This leads to a net increase in overall production and employment for the country.</t>
  </si>
  <si>
    <t>2019 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</si>
</sst>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0" xfId="3"/>
    <xf numFmtId="3" fontId="0" fillId="2" borderId="1" xfId="1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8" fillId="0" borderId="0" xfId="0" applyFont="1"/>
    <xf numFmtId="164" fontId="0" fillId="2" borderId="1" xfId="2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4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37" fontId="0" fillId="0" borderId="1" xfId="1" applyNumberFormat="1" applyFont="1" applyBorder="1" applyAlignment="1">
      <alignment horizontal="center"/>
    </xf>
    <xf numFmtId="37" fontId="0" fillId="0" borderId="5" xfId="1" applyNumberFormat="1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Font="1"/>
    <xf numFmtId="0" fontId="2" fillId="8" borderId="1" xfId="0" applyFont="1" applyFill="1" applyBorder="1"/>
    <xf numFmtId="3" fontId="0" fillId="8" borderId="1" xfId="1" applyNumberFormat="1" applyFont="1" applyFill="1" applyBorder="1" applyAlignment="1">
      <alignment horizontal="center"/>
    </xf>
    <xf numFmtId="0" fontId="3" fillId="7" borderId="0" xfId="0" applyFont="1" applyFill="1"/>
    <xf numFmtId="0" fontId="0" fillId="7" borderId="0" xfId="0" applyFill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14</xdr:row>
      <xdr:rowOff>85725</xdr:rowOff>
    </xdr:from>
    <xdr:to>
      <xdr:col>1</xdr:col>
      <xdr:colOff>762000</xdr:colOff>
      <xdr:row>16</xdr:row>
      <xdr:rowOff>19050</xdr:rowOff>
    </xdr:to>
    <xdr:sp macro="" textlink="">
      <xdr:nvSpPr>
        <xdr:cNvPr id="3" name="Down Arrow 2"/>
        <xdr:cNvSpPr/>
      </xdr:nvSpPr>
      <xdr:spPr>
        <a:xfrm>
          <a:off x="685800" y="3095625"/>
          <a:ext cx="257175" cy="3143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495300</xdr:colOff>
      <xdr:row>19</xdr:row>
      <xdr:rowOff>47625</xdr:rowOff>
    </xdr:from>
    <xdr:to>
      <xdr:col>1</xdr:col>
      <xdr:colOff>752475</xdr:colOff>
      <xdr:row>20</xdr:row>
      <xdr:rowOff>171450</xdr:rowOff>
    </xdr:to>
    <xdr:sp macro="" textlink="">
      <xdr:nvSpPr>
        <xdr:cNvPr id="4" name="Down Arrow 3"/>
        <xdr:cNvSpPr/>
      </xdr:nvSpPr>
      <xdr:spPr>
        <a:xfrm>
          <a:off x="676275" y="4010025"/>
          <a:ext cx="257175" cy="3143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28</xdr:row>
      <xdr:rowOff>123825</xdr:rowOff>
    </xdr:from>
    <xdr:to>
      <xdr:col>8</xdr:col>
      <xdr:colOff>314325</xdr:colOff>
      <xdr:row>30</xdr:row>
      <xdr:rowOff>66675</xdr:rowOff>
    </xdr:to>
    <xdr:sp macro="" textlink="">
      <xdr:nvSpPr>
        <xdr:cNvPr id="3" name="Down Arrow 2"/>
        <xdr:cNvSpPr/>
      </xdr:nvSpPr>
      <xdr:spPr>
        <a:xfrm>
          <a:off x="6657975" y="6134100"/>
          <a:ext cx="257175" cy="3143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4</xdr:row>
      <xdr:rowOff>104775</xdr:rowOff>
    </xdr:from>
    <xdr:to>
      <xdr:col>4</xdr:col>
      <xdr:colOff>142875</xdr:colOff>
      <xdr:row>12</xdr:row>
      <xdr:rowOff>9525</xdr:rowOff>
    </xdr:to>
    <xdr:grpSp>
      <xdr:nvGrpSpPr>
        <xdr:cNvPr id="9" name="Group 8"/>
        <xdr:cNvGrpSpPr/>
      </xdr:nvGrpSpPr>
      <xdr:grpSpPr>
        <a:xfrm>
          <a:off x="457200" y="1047750"/>
          <a:ext cx="1733550" cy="1428750"/>
          <a:chOff x="457200" y="1066800"/>
          <a:chExt cx="1733550" cy="1428750"/>
        </a:xfrm>
      </xdr:grpSpPr>
      <xdr:cxnSp macro="">
        <xdr:nvCxnSpPr>
          <xdr:cNvPr id="3" name="Straight Connector 2"/>
          <xdr:cNvCxnSpPr/>
        </xdr:nvCxnSpPr>
        <xdr:spPr>
          <a:xfrm flipV="1">
            <a:off x="457200" y="1333500"/>
            <a:ext cx="1419225" cy="10858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Straight Connector 3"/>
          <xdr:cNvCxnSpPr/>
        </xdr:nvCxnSpPr>
        <xdr:spPr>
          <a:xfrm flipH="1" flipV="1">
            <a:off x="714375" y="1276350"/>
            <a:ext cx="1009650" cy="121920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" name="TextBox 6"/>
          <xdr:cNvSpPr txBox="1"/>
        </xdr:nvSpPr>
        <xdr:spPr>
          <a:xfrm>
            <a:off x="685800" y="1066800"/>
            <a:ext cx="390525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D 1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1800225" y="1085850"/>
            <a:ext cx="390525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S 1</a:t>
            </a:r>
          </a:p>
        </xdr:txBody>
      </xdr:sp>
    </xdr:grpSp>
    <xdr:clientData/>
  </xdr:twoCellAnchor>
  <xdr:twoCellAnchor>
    <xdr:from>
      <xdr:col>6</xdr:col>
      <xdr:colOff>142875</xdr:colOff>
      <xdr:row>9</xdr:row>
      <xdr:rowOff>38100</xdr:rowOff>
    </xdr:from>
    <xdr:to>
      <xdr:col>9</xdr:col>
      <xdr:colOff>47625</xdr:colOff>
      <xdr:row>10</xdr:row>
      <xdr:rowOff>133350</xdr:rowOff>
    </xdr:to>
    <xdr:grpSp>
      <xdr:nvGrpSpPr>
        <xdr:cNvPr id="14" name="Group 13"/>
        <xdr:cNvGrpSpPr/>
      </xdr:nvGrpSpPr>
      <xdr:grpSpPr>
        <a:xfrm>
          <a:off x="3409950" y="1933575"/>
          <a:ext cx="1733550" cy="285750"/>
          <a:chOff x="2505075" y="2028825"/>
          <a:chExt cx="1733550" cy="285750"/>
        </a:xfrm>
      </xdr:grpSpPr>
      <xdr:cxnSp macro="">
        <xdr:nvCxnSpPr>
          <xdr:cNvPr id="11" name="Straight Connector 10"/>
          <xdr:cNvCxnSpPr/>
        </xdr:nvCxnSpPr>
        <xdr:spPr>
          <a:xfrm>
            <a:off x="2505075" y="2228850"/>
            <a:ext cx="134302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3" name="TextBox 12"/>
          <xdr:cNvSpPr txBox="1"/>
        </xdr:nvSpPr>
        <xdr:spPr>
          <a:xfrm>
            <a:off x="3848100" y="2028825"/>
            <a:ext cx="3905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S2</a:t>
            </a:r>
          </a:p>
        </xdr:txBody>
      </xdr:sp>
    </xdr:grpSp>
    <xdr:clientData/>
  </xdr:twoCellAnchor>
  <xdr:twoCellAnchor>
    <xdr:from>
      <xdr:col>7</xdr:col>
      <xdr:colOff>95249</xdr:colOff>
      <xdr:row>7</xdr:row>
      <xdr:rowOff>28575</xdr:rowOff>
    </xdr:from>
    <xdr:to>
      <xdr:col>9</xdr:col>
      <xdr:colOff>228598</xdr:colOff>
      <xdr:row>8</xdr:row>
      <xdr:rowOff>123825</xdr:rowOff>
    </xdr:to>
    <xdr:grpSp>
      <xdr:nvGrpSpPr>
        <xdr:cNvPr id="15" name="Group 14"/>
        <xdr:cNvGrpSpPr/>
      </xdr:nvGrpSpPr>
      <xdr:grpSpPr>
        <a:xfrm>
          <a:off x="3971924" y="1543050"/>
          <a:ext cx="1352549" cy="285750"/>
          <a:chOff x="2505075" y="2028825"/>
          <a:chExt cx="1733550" cy="285750"/>
        </a:xfrm>
      </xdr:grpSpPr>
      <xdr:cxnSp macro="">
        <xdr:nvCxnSpPr>
          <xdr:cNvPr id="16" name="Straight Connector 15"/>
          <xdr:cNvCxnSpPr/>
        </xdr:nvCxnSpPr>
        <xdr:spPr>
          <a:xfrm>
            <a:off x="2505075" y="2228850"/>
            <a:ext cx="134302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7" name="TextBox 16"/>
          <xdr:cNvSpPr txBox="1"/>
        </xdr:nvSpPr>
        <xdr:spPr>
          <a:xfrm>
            <a:off x="3786928" y="2028825"/>
            <a:ext cx="451697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S3</a:t>
            </a:r>
          </a:p>
        </xdr:txBody>
      </xdr:sp>
    </xdr:grpSp>
    <xdr:clientData/>
  </xdr:twoCellAnchor>
  <xdr:twoCellAnchor>
    <xdr:from>
      <xdr:col>9</xdr:col>
      <xdr:colOff>0</xdr:colOff>
      <xdr:row>10</xdr:row>
      <xdr:rowOff>38100</xdr:rowOff>
    </xdr:from>
    <xdr:to>
      <xdr:col>9</xdr:col>
      <xdr:colOff>409575</xdr:colOff>
      <xdr:row>13</xdr:row>
      <xdr:rowOff>76200</xdr:rowOff>
    </xdr:to>
    <xdr:grpSp>
      <xdr:nvGrpSpPr>
        <xdr:cNvPr id="21" name="Group 20"/>
        <xdr:cNvGrpSpPr/>
      </xdr:nvGrpSpPr>
      <xdr:grpSpPr>
        <a:xfrm>
          <a:off x="5095875" y="2124075"/>
          <a:ext cx="409575" cy="609600"/>
          <a:chOff x="5676900" y="2162175"/>
          <a:chExt cx="409575" cy="609600"/>
        </a:xfrm>
      </xdr:grpSpPr>
      <xdr:cxnSp macro="">
        <xdr:nvCxnSpPr>
          <xdr:cNvPr id="19" name="Straight Connector 18"/>
          <xdr:cNvCxnSpPr/>
        </xdr:nvCxnSpPr>
        <xdr:spPr>
          <a:xfrm>
            <a:off x="5867400" y="2162175"/>
            <a:ext cx="0" cy="361950"/>
          </a:xfrm>
          <a:prstGeom prst="line">
            <a:avLst/>
          </a:prstGeom>
          <a:ln w="1270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" name="TextBox 19"/>
          <xdr:cNvSpPr txBox="1"/>
        </xdr:nvSpPr>
        <xdr:spPr>
          <a:xfrm>
            <a:off x="5676900" y="2495550"/>
            <a:ext cx="40957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Qd</a:t>
            </a:r>
          </a:p>
        </xdr:txBody>
      </xdr:sp>
    </xdr:grpSp>
    <xdr:clientData/>
  </xdr:twoCellAnchor>
  <xdr:twoCellAnchor>
    <xdr:from>
      <xdr:col>9</xdr:col>
      <xdr:colOff>514350</xdr:colOff>
      <xdr:row>10</xdr:row>
      <xdr:rowOff>28575</xdr:rowOff>
    </xdr:from>
    <xdr:to>
      <xdr:col>10</xdr:col>
      <xdr:colOff>314325</xdr:colOff>
      <xdr:row>13</xdr:row>
      <xdr:rowOff>66675</xdr:rowOff>
    </xdr:to>
    <xdr:grpSp>
      <xdr:nvGrpSpPr>
        <xdr:cNvPr id="22" name="Group 21"/>
        <xdr:cNvGrpSpPr/>
      </xdr:nvGrpSpPr>
      <xdr:grpSpPr>
        <a:xfrm>
          <a:off x="5610225" y="2114550"/>
          <a:ext cx="409575" cy="609600"/>
          <a:chOff x="5676900" y="2162175"/>
          <a:chExt cx="409575" cy="609600"/>
        </a:xfrm>
      </xdr:grpSpPr>
      <xdr:cxnSp macro="">
        <xdr:nvCxnSpPr>
          <xdr:cNvPr id="23" name="Straight Connector 22"/>
          <xdr:cNvCxnSpPr/>
        </xdr:nvCxnSpPr>
        <xdr:spPr>
          <a:xfrm>
            <a:off x="5867400" y="2162175"/>
            <a:ext cx="0" cy="361950"/>
          </a:xfrm>
          <a:prstGeom prst="line">
            <a:avLst/>
          </a:prstGeom>
          <a:ln w="1270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TextBox 23"/>
          <xdr:cNvSpPr txBox="1"/>
        </xdr:nvSpPr>
        <xdr:spPr>
          <a:xfrm>
            <a:off x="5676900" y="2495550"/>
            <a:ext cx="40957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Qp</a:t>
            </a:r>
          </a:p>
        </xdr:txBody>
      </xdr:sp>
    </xdr:grpSp>
    <xdr:clientData/>
  </xdr:twoCellAnchor>
  <xdr:twoCellAnchor>
    <xdr:from>
      <xdr:col>10</xdr:col>
      <xdr:colOff>447675</xdr:colOff>
      <xdr:row>9</xdr:row>
      <xdr:rowOff>38100</xdr:rowOff>
    </xdr:from>
    <xdr:to>
      <xdr:col>11</xdr:col>
      <xdr:colOff>304800</xdr:colOff>
      <xdr:row>14</xdr:row>
      <xdr:rowOff>0</xdr:rowOff>
    </xdr:to>
    <xdr:grpSp>
      <xdr:nvGrpSpPr>
        <xdr:cNvPr id="25" name="Group 24"/>
        <xdr:cNvGrpSpPr/>
      </xdr:nvGrpSpPr>
      <xdr:grpSpPr>
        <a:xfrm>
          <a:off x="6153150" y="1933575"/>
          <a:ext cx="466725" cy="914400"/>
          <a:chOff x="5676900" y="2162175"/>
          <a:chExt cx="466725" cy="609600"/>
        </a:xfrm>
      </xdr:grpSpPr>
      <xdr:cxnSp macro="">
        <xdr:nvCxnSpPr>
          <xdr:cNvPr id="26" name="Straight Connector 25"/>
          <xdr:cNvCxnSpPr/>
        </xdr:nvCxnSpPr>
        <xdr:spPr>
          <a:xfrm>
            <a:off x="5867400" y="2162175"/>
            <a:ext cx="0" cy="361950"/>
          </a:xfrm>
          <a:prstGeom prst="line">
            <a:avLst/>
          </a:prstGeom>
          <a:ln w="1270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" name="TextBox 26"/>
          <xdr:cNvSpPr txBox="1"/>
        </xdr:nvSpPr>
        <xdr:spPr>
          <a:xfrm>
            <a:off x="5676900" y="2495550"/>
            <a:ext cx="46672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Qd2</a:t>
            </a:r>
          </a:p>
        </xdr:txBody>
      </xdr:sp>
    </xdr:grpSp>
    <xdr:clientData/>
  </xdr:twoCellAnchor>
  <xdr:twoCellAnchor>
    <xdr:from>
      <xdr:col>11</xdr:col>
      <xdr:colOff>238126</xdr:colOff>
      <xdr:row>9</xdr:row>
      <xdr:rowOff>85725</xdr:rowOff>
    </xdr:from>
    <xdr:to>
      <xdr:col>12</xdr:col>
      <xdr:colOff>66676</xdr:colOff>
      <xdr:row>13</xdr:row>
      <xdr:rowOff>161925</xdr:rowOff>
    </xdr:to>
    <xdr:grpSp>
      <xdr:nvGrpSpPr>
        <xdr:cNvPr id="28" name="Group 27"/>
        <xdr:cNvGrpSpPr/>
      </xdr:nvGrpSpPr>
      <xdr:grpSpPr>
        <a:xfrm>
          <a:off x="6553201" y="1981200"/>
          <a:ext cx="438150" cy="838200"/>
          <a:chOff x="5648326" y="2162175"/>
          <a:chExt cx="438150" cy="609600"/>
        </a:xfrm>
      </xdr:grpSpPr>
      <xdr:cxnSp macro="">
        <xdr:nvCxnSpPr>
          <xdr:cNvPr id="29" name="Straight Connector 28"/>
          <xdr:cNvCxnSpPr/>
        </xdr:nvCxnSpPr>
        <xdr:spPr>
          <a:xfrm>
            <a:off x="5867400" y="2162175"/>
            <a:ext cx="0" cy="361950"/>
          </a:xfrm>
          <a:prstGeom prst="line">
            <a:avLst/>
          </a:prstGeom>
          <a:ln w="1270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TextBox 29"/>
          <xdr:cNvSpPr txBox="1"/>
        </xdr:nvSpPr>
        <xdr:spPr>
          <a:xfrm>
            <a:off x="5648326" y="2495550"/>
            <a:ext cx="438150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Qp2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pr.org/2018/03/28/597688347/america-has-a-large-trade-deficit-but-economists-arent-too-concerned-about-it" TargetMode="External"/><Relationship Id="rId1" Type="http://schemas.openxmlformats.org/officeDocument/2006/relationships/hyperlink" Target="https://www.census.gov/foreign-trade/balance/c0004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tabSelected="1" workbookViewId="0">
      <selection activeCell="C9" sqref="C9"/>
    </sheetView>
  </sheetViews>
  <sheetFormatPr defaultRowHeight="15" x14ac:dyDescent="0.25"/>
  <cols>
    <col min="1" max="1" width="2.7109375" customWidth="1"/>
    <col min="2" max="2" width="13.42578125" customWidth="1"/>
    <col min="3" max="11" width="10.7109375" customWidth="1"/>
  </cols>
  <sheetData>
    <row r="1" spans="1:11" ht="23.25" x14ac:dyDescent="0.35">
      <c r="A1" s="32" t="s">
        <v>0</v>
      </c>
      <c r="B1" s="33"/>
      <c r="C1" s="33"/>
      <c r="D1" s="33"/>
    </row>
    <row r="3" spans="1:11" ht="18.75" x14ac:dyDescent="0.3">
      <c r="B3" s="3" t="s">
        <v>1</v>
      </c>
    </row>
    <row r="4" spans="1:11" x14ac:dyDescent="0.25">
      <c r="B4" t="s">
        <v>7</v>
      </c>
      <c r="F4" s="6" t="s">
        <v>6</v>
      </c>
    </row>
    <row r="6" spans="1:11" ht="15.75" x14ac:dyDescent="0.25">
      <c r="B6" t="s">
        <v>41</v>
      </c>
    </row>
    <row r="7" spans="1:11" x14ac:dyDescent="0.25">
      <c r="B7" s="9"/>
    </row>
    <row r="8" spans="1:11" x14ac:dyDescent="0.25">
      <c r="B8" s="4" t="s">
        <v>2</v>
      </c>
      <c r="C8" s="4">
        <v>2011</v>
      </c>
      <c r="D8" s="4">
        <v>2012</v>
      </c>
      <c r="E8" s="4">
        <v>2013</v>
      </c>
      <c r="F8" s="4">
        <v>2014</v>
      </c>
      <c r="G8" s="4">
        <v>2015</v>
      </c>
      <c r="H8" s="4">
        <v>2016</v>
      </c>
      <c r="I8" s="4">
        <v>2017</v>
      </c>
      <c r="J8" s="4">
        <v>2018</v>
      </c>
      <c r="K8" s="4" t="s">
        <v>63</v>
      </c>
    </row>
    <row r="9" spans="1:11" x14ac:dyDescent="0.25">
      <c r="B9" s="30" t="s">
        <v>3</v>
      </c>
      <c r="C9" s="31"/>
      <c r="D9" s="31"/>
      <c r="E9" s="31"/>
      <c r="F9" s="31"/>
      <c r="G9" s="31"/>
      <c r="H9" s="31"/>
      <c r="I9" s="31"/>
      <c r="J9" s="31"/>
      <c r="K9" s="7">
        <f>(1105668/8)*12</f>
        <v>1658502</v>
      </c>
    </row>
    <row r="10" spans="1:11" x14ac:dyDescent="0.25">
      <c r="B10" s="30" t="s">
        <v>4</v>
      </c>
      <c r="C10" s="31"/>
      <c r="D10" s="31"/>
      <c r="E10" s="31"/>
      <c r="F10" s="31"/>
      <c r="G10" s="31"/>
      <c r="H10" s="31"/>
      <c r="I10" s="31"/>
      <c r="J10" s="31"/>
      <c r="K10" s="7">
        <f>(1684615/8)*12</f>
        <v>2526922.5</v>
      </c>
    </row>
    <row r="11" spans="1:11" x14ac:dyDescent="0.25">
      <c r="B11" s="5" t="s">
        <v>5</v>
      </c>
      <c r="C11" s="7">
        <f>C9-C10</f>
        <v>0</v>
      </c>
      <c r="D11" s="7">
        <f t="shared" ref="D11:K11" si="0">D9-D10</f>
        <v>0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7">
        <f t="shared" si="0"/>
        <v>-868420.5</v>
      </c>
    </row>
    <row r="12" spans="1:11" x14ac:dyDescent="0.25">
      <c r="B12" s="5" t="s">
        <v>9</v>
      </c>
      <c r="C12" s="7">
        <v>15543</v>
      </c>
      <c r="D12" s="7">
        <v>16197</v>
      </c>
      <c r="E12" s="7">
        <v>16785</v>
      </c>
      <c r="F12" s="7">
        <v>17527</v>
      </c>
      <c r="G12" s="7">
        <v>18225</v>
      </c>
      <c r="H12" s="7">
        <v>18715</v>
      </c>
      <c r="I12" s="7">
        <v>19519</v>
      </c>
      <c r="J12" s="7">
        <v>20580</v>
      </c>
      <c r="K12" s="7">
        <v>21412</v>
      </c>
    </row>
    <row r="13" spans="1:11" ht="29.25" customHeight="1" x14ac:dyDescent="0.25">
      <c r="B13" s="8" t="s">
        <v>8</v>
      </c>
      <c r="C13" s="10" t="str">
        <f>IF(C9&gt;0,C11/(C12*1000),"0")</f>
        <v>0</v>
      </c>
      <c r="D13" s="10" t="str">
        <f t="shared" ref="D13:K13" si="1">IF(D9&gt;0,D11/(D12*1000),"0")</f>
        <v>0</v>
      </c>
      <c r="E13" s="10" t="str">
        <f t="shared" si="1"/>
        <v>0</v>
      </c>
      <c r="F13" s="10" t="str">
        <f t="shared" si="1"/>
        <v>0</v>
      </c>
      <c r="G13" s="10" t="str">
        <f t="shared" si="1"/>
        <v>0</v>
      </c>
      <c r="H13" s="10" t="str">
        <f t="shared" si="1"/>
        <v>0</v>
      </c>
      <c r="I13" s="10" t="str">
        <f t="shared" si="1"/>
        <v>0</v>
      </c>
      <c r="J13" s="10" t="str">
        <f t="shared" si="1"/>
        <v>0</v>
      </c>
      <c r="K13" s="10">
        <f t="shared" si="1"/>
        <v>-4.055765458621334E-2</v>
      </c>
    </row>
    <row r="14" spans="1:11" x14ac:dyDescent="0.25">
      <c r="B14" s="9" t="s">
        <v>10</v>
      </c>
    </row>
    <row r="16" spans="1:11" x14ac:dyDescent="0.25">
      <c r="C16" s="1" t="s">
        <v>11</v>
      </c>
    </row>
    <row r="17" spans="3:11" x14ac:dyDescent="0.25">
      <c r="C17" s="34"/>
      <c r="D17" s="34"/>
      <c r="E17" s="34"/>
      <c r="F17" s="34"/>
      <c r="G17" s="34"/>
      <c r="H17" s="34"/>
      <c r="I17" s="34"/>
      <c r="J17" s="34"/>
      <c r="K17" s="34"/>
    </row>
    <row r="18" spans="3:11" x14ac:dyDescent="0.25">
      <c r="C18" s="34"/>
      <c r="D18" s="34"/>
      <c r="E18" s="34"/>
      <c r="F18" s="34"/>
      <c r="G18" s="34"/>
      <c r="H18" s="34"/>
      <c r="I18" s="34"/>
      <c r="J18" s="34"/>
      <c r="K18" s="34"/>
    </row>
    <row r="19" spans="3:11" x14ac:dyDescent="0.25">
      <c r="C19" s="34"/>
      <c r="D19" s="34"/>
      <c r="E19" s="34"/>
      <c r="F19" s="34"/>
      <c r="G19" s="34"/>
      <c r="H19" s="34"/>
      <c r="I19" s="34"/>
      <c r="J19" s="34"/>
      <c r="K19" s="34"/>
    </row>
    <row r="20" spans="3:11" x14ac:dyDescent="0.25">
      <c r="C20" s="34"/>
      <c r="D20" s="34"/>
      <c r="E20" s="34"/>
      <c r="F20" s="34"/>
      <c r="G20" s="34"/>
      <c r="H20" s="34"/>
      <c r="I20" s="34"/>
      <c r="J20" s="34"/>
      <c r="K20" s="34"/>
    </row>
    <row r="22" spans="3:11" ht="18.75" x14ac:dyDescent="0.3">
      <c r="C22" t="s">
        <v>34</v>
      </c>
    </row>
    <row r="23" spans="3:11" x14ac:dyDescent="0.25">
      <c r="C23" s="6" t="s">
        <v>35</v>
      </c>
    </row>
    <row r="25" spans="3:11" x14ac:dyDescent="0.25">
      <c r="C25" s="1" t="s">
        <v>21</v>
      </c>
    </row>
    <row r="26" spans="3:11" x14ac:dyDescent="0.25">
      <c r="C26" s="35"/>
      <c r="D26" s="35"/>
      <c r="E26" s="35"/>
      <c r="F26" s="35"/>
      <c r="G26" s="35"/>
      <c r="H26" s="35"/>
      <c r="I26" s="35"/>
      <c r="J26" s="35"/>
      <c r="K26" s="35"/>
    </row>
    <row r="27" spans="3:11" x14ac:dyDescent="0.25">
      <c r="C27" s="35"/>
      <c r="D27" s="35"/>
      <c r="E27" s="35"/>
      <c r="F27" s="35"/>
      <c r="G27" s="35"/>
      <c r="H27" s="35"/>
      <c r="I27" s="35"/>
      <c r="J27" s="35"/>
      <c r="K27" s="35"/>
    </row>
    <row r="28" spans="3:11" x14ac:dyDescent="0.25">
      <c r="C28" s="35"/>
      <c r="D28" s="35"/>
      <c r="E28" s="35"/>
      <c r="F28" s="35"/>
      <c r="G28" s="35"/>
      <c r="H28" s="35"/>
      <c r="I28" s="35"/>
      <c r="J28" s="35"/>
      <c r="K28" s="35"/>
    </row>
    <row r="29" spans="3:11" x14ac:dyDescent="0.25">
      <c r="C29" s="35"/>
      <c r="D29" s="35"/>
      <c r="E29" s="35"/>
      <c r="F29" s="35"/>
      <c r="G29" s="35"/>
      <c r="H29" s="35"/>
      <c r="I29" s="35"/>
      <c r="J29" s="35"/>
      <c r="K29" s="35"/>
    </row>
    <row r="30" spans="3:11" x14ac:dyDescent="0.25">
      <c r="C30" s="35"/>
      <c r="D30" s="35"/>
      <c r="E30" s="35"/>
      <c r="F30" s="35"/>
      <c r="G30" s="35"/>
      <c r="H30" s="35"/>
      <c r="I30" s="35"/>
      <c r="J30" s="35"/>
      <c r="K30" s="35"/>
    </row>
    <row r="31" spans="3:11" x14ac:dyDescent="0.25">
      <c r="C31" s="35"/>
      <c r="D31" s="35"/>
      <c r="E31" s="35"/>
      <c r="F31" s="35"/>
      <c r="G31" s="35"/>
      <c r="H31" s="35"/>
      <c r="I31" s="35"/>
      <c r="J31" s="35"/>
      <c r="K31" s="35"/>
    </row>
    <row r="32" spans="3:11" x14ac:dyDescent="0.25">
      <c r="C32" s="35"/>
      <c r="D32" s="35"/>
      <c r="E32" s="35"/>
      <c r="F32" s="35"/>
      <c r="G32" s="35"/>
      <c r="H32" s="35"/>
      <c r="I32" s="35"/>
      <c r="J32" s="35"/>
      <c r="K32" s="35"/>
    </row>
  </sheetData>
  <mergeCells count="2">
    <mergeCell ref="C17:K20"/>
    <mergeCell ref="C26:K32"/>
  </mergeCells>
  <hyperlinks>
    <hyperlink ref="F4" r:id="rId1"/>
    <hyperlink ref="C23" r:id="rId2"/>
  </hyperlinks>
  <pageMargins left="0.7" right="0.7" top="0.75" bottom="0.75" header="0.3" footer="0.3"/>
  <pageSetup orientation="landscape" horizontalDpi="4294967294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workbookViewId="0">
      <selection activeCell="C24" sqref="C24"/>
    </sheetView>
  </sheetViews>
  <sheetFormatPr defaultRowHeight="15" x14ac:dyDescent="0.25"/>
  <cols>
    <col min="1" max="1" width="2.85546875" customWidth="1"/>
    <col min="2" max="2" width="22.140625" customWidth="1"/>
    <col min="3" max="4" width="15.7109375" customWidth="1"/>
    <col min="5" max="5" width="15.140625" customWidth="1"/>
  </cols>
  <sheetData>
    <row r="1" spans="1:5" ht="23.25" x14ac:dyDescent="0.35">
      <c r="A1" s="32" t="s">
        <v>0</v>
      </c>
      <c r="B1" s="33"/>
      <c r="C1" s="33"/>
    </row>
    <row r="3" spans="1:5" ht="18.75" x14ac:dyDescent="0.3">
      <c r="B3" s="3" t="s">
        <v>12</v>
      </c>
    </row>
    <row r="4" spans="1:5" ht="10.5" customHeight="1" x14ac:dyDescent="0.3">
      <c r="B4" s="3"/>
    </row>
    <row r="5" spans="1:5" ht="15.75" thickBot="1" x14ac:dyDescent="0.3">
      <c r="B5" s="1" t="s">
        <v>16</v>
      </c>
    </row>
    <row r="6" spans="1:5" ht="15" customHeight="1" x14ac:dyDescent="0.25">
      <c r="B6" s="37" t="s">
        <v>43</v>
      </c>
      <c r="C6" s="38"/>
      <c r="D6" s="37" t="s">
        <v>44</v>
      </c>
      <c r="E6" s="38"/>
    </row>
    <row r="7" spans="1:5" ht="15.75" thickBot="1" x14ac:dyDescent="0.3">
      <c r="B7" s="39"/>
      <c r="C7" s="40"/>
      <c r="D7" s="39"/>
      <c r="E7" s="40"/>
    </row>
    <row r="8" spans="1:5" ht="15" customHeight="1" x14ac:dyDescent="0.25">
      <c r="B8" s="43" t="s">
        <v>13</v>
      </c>
      <c r="C8" s="43" t="s">
        <v>14</v>
      </c>
      <c r="D8" s="43" t="s">
        <v>13</v>
      </c>
      <c r="E8" s="43" t="s">
        <v>14</v>
      </c>
    </row>
    <row r="9" spans="1:5" ht="32.25" customHeight="1" thickBot="1" x14ac:dyDescent="0.3">
      <c r="B9" s="44"/>
      <c r="C9" s="44"/>
      <c r="D9" s="44"/>
      <c r="E9" s="44"/>
    </row>
    <row r="10" spans="1:5" ht="15.75" thickBot="1" x14ac:dyDescent="0.3">
      <c r="B10" s="11">
        <v>160</v>
      </c>
      <c r="C10" s="12">
        <v>0</v>
      </c>
      <c r="D10" s="12">
        <v>12</v>
      </c>
      <c r="E10" s="12">
        <v>0</v>
      </c>
    </row>
    <row r="11" spans="1:5" ht="15.75" thickBot="1" x14ac:dyDescent="0.3">
      <c r="B11" s="17">
        <v>120</v>
      </c>
      <c r="C11" s="18">
        <v>29</v>
      </c>
      <c r="D11" s="13">
        <v>9</v>
      </c>
      <c r="E11" s="13">
        <v>12</v>
      </c>
    </row>
    <row r="12" spans="1:5" ht="15.75" thickBot="1" x14ac:dyDescent="0.3">
      <c r="B12" s="14">
        <v>80</v>
      </c>
      <c r="C12" s="13">
        <v>40</v>
      </c>
      <c r="D12" s="12">
        <v>6</v>
      </c>
      <c r="E12" s="12">
        <v>24</v>
      </c>
    </row>
    <row r="13" spans="1:5" ht="15.75" thickBot="1" x14ac:dyDescent="0.3">
      <c r="B13" s="11">
        <v>40</v>
      </c>
      <c r="C13" s="12">
        <v>60</v>
      </c>
      <c r="D13" s="18">
        <v>3</v>
      </c>
      <c r="E13" s="18">
        <v>36</v>
      </c>
    </row>
    <row r="14" spans="1:5" ht="15.75" thickBot="1" x14ac:dyDescent="0.3">
      <c r="B14" s="11">
        <v>0</v>
      </c>
      <c r="C14" s="12">
        <v>80</v>
      </c>
      <c r="D14" s="12">
        <v>0</v>
      </c>
      <c r="E14" s="12">
        <v>48</v>
      </c>
    </row>
    <row r="16" spans="1:5" ht="15.75" x14ac:dyDescent="0.25">
      <c r="B16" s="2" t="s">
        <v>36</v>
      </c>
    </row>
    <row r="17" spans="2:4" ht="9.75" customHeight="1" x14ac:dyDescent="0.25"/>
    <row r="18" spans="2:4" ht="18.75" x14ac:dyDescent="0.3">
      <c r="B18" t="s">
        <v>45</v>
      </c>
    </row>
    <row r="19" spans="2:4" x14ac:dyDescent="0.25">
      <c r="B19" t="s">
        <v>19</v>
      </c>
    </row>
    <row r="21" spans="2:4" ht="15.75" thickBot="1" x14ac:dyDescent="0.3">
      <c r="B21" s="1" t="s">
        <v>17</v>
      </c>
    </row>
    <row r="22" spans="2:4" ht="15" customHeight="1" x14ac:dyDescent="0.25">
      <c r="B22" s="41"/>
      <c r="C22" s="43" t="s">
        <v>13</v>
      </c>
      <c r="D22" s="43" t="s">
        <v>14</v>
      </c>
    </row>
    <row r="23" spans="2:4" ht="33" customHeight="1" thickBot="1" x14ac:dyDescent="0.3">
      <c r="B23" s="42"/>
      <c r="C23" s="44"/>
      <c r="D23" s="44"/>
    </row>
    <row r="24" spans="2:4" ht="17.25" customHeight="1" thickBot="1" x14ac:dyDescent="0.3">
      <c r="B24" s="15" t="s">
        <v>46</v>
      </c>
      <c r="C24" s="25"/>
      <c r="D24" s="25"/>
    </row>
    <row r="25" spans="2:4" ht="16.5" customHeight="1" thickBot="1" x14ac:dyDescent="0.3">
      <c r="B25" s="15" t="s">
        <v>47</v>
      </c>
      <c r="C25" s="25"/>
      <c r="D25" s="25"/>
    </row>
    <row r="26" spans="2:4" ht="15.75" thickBot="1" x14ac:dyDescent="0.3">
      <c r="B26" s="15" t="s">
        <v>15</v>
      </c>
      <c r="C26" s="25"/>
      <c r="D26" s="25"/>
    </row>
    <row r="28" spans="2:4" ht="15.75" x14ac:dyDescent="0.25">
      <c r="B28" s="2" t="s">
        <v>37</v>
      </c>
    </row>
    <row r="29" spans="2:4" ht="10.5" customHeight="1" x14ac:dyDescent="0.25"/>
    <row r="30" spans="2:4" ht="18.75" x14ac:dyDescent="0.3">
      <c r="B30" t="s">
        <v>48</v>
      </c>
    </row>
    <row r="31" spans="2:4" x14ac:dyDescent="0.25">
      <c r="B31" t="s">
        <v>20</v>
      </c>
    </row>
    <row r="33" spans="2:9" ht="15.75" thickBot="1" x14ac:dyDescent="0.3">
      <c r="B33" s="1" t="s">
        <v>18</v>
      </c>
    </row>
    <row r="34" spans="2:9" x14ac:dyDescent="0.25">
      <c r="B34" s="41"/>
      <c r="C34" s="43" t="s">
        <v>13</v>
      </c>
      <c r="D34" s="43" t="s">
        <v>14</v>
      </c>
    </row>
    <row r="35" spans="2:9" ht="30.75" customHeight="1" thickBot="1" x14ac:dyDescent="0.3">
      <c r="B35" s="42"/>
      <c r="C35" s="44"/>
      <c r="D35" s="44"/>
    </row>
    <row r="36" spans="2:9" ht="15.75" thickBot="1" x14ac:dyDescent="0.3">
      <c r="B36" s="15" t="s">
        <v>46</v>
      </c>
      <c r="C36" s="25"/>
      <c r="D36" s="25"/>
    </row>
    <row r="37" spans="2:9" ht="17.25" customHeight="1" thickBot="1" x14ac:dyDescent="0.3">
      <c r="B37" s="15" t="s">
        <v>47</v>
      </c>
      <c r="C37" s="25"/>
      <c r="D37" s="25"/>
    </row>
    <row r="38" spans="2:9" ht="15.75" thickBot="1" x14ac:dyDescent="0.3">
      <c r="B38" s="15" t="s">
        <v>15</v>
      </c>
      <c r="C38" s="25"/>
      <c r="D38" s="25"/>
    </row>
    <row r="40" spans="2:9" x14ac:dyDescent="0.25">
      <c r="B40" s="19" t="s">
        <v>22</v>
      </c>
    </row>
    <row r="41" spans="2:9" x14ac:dyDescent="0.25">
      <c r="B41" s="36"/>
      <c r="C41" s="36"/>
      <c r="D41" s="36"/>
      <c r="E41" s="36"/>
      <c r="F41" s="36"/>
      <c r="G41" s="36"/>
      <c r="H41" s="36"/>
      <c r="I41" s="36"/>
    </row>
    <row r="42" spans="2:9" x14ac:dyDescent="0.25">
      <c r="B42" s="36"/>
      <c r="C42" s="36"/>
      <c r="D42" s="36"/>
      <c r="E42" s="36"/>
      <c r="F42" s="36"/>
      <c r="G42" s="36"/>
      <c r="H42" s="36"/>
      <c r="I42" s="36"/>
    </row>
    <row r="43" spans="2:9" x14ac:dyDescent="0.25">
      <c r="B43" s="36"/>
      <c r="C43" s="36"/>
      <c r="D43" s="36"/>
      <c r="E43" s="36"/>
      <c r="F43" s="36"/>
      <c r="G43" s="36"/>
      <c r="H43" s="36"/>
      <c r="I43" s="36"/>
    </row>
    <row r="44" spans="2:9" x14ac:dyDescent="0.25">
      <c r="B44" s="36"/>
      <c r="C44" s="36"/>
      <c r="D44" s="36"/>
      <c r="E44" s="36"/>
      <c r="F44" s="36"/>
      <c r="G44" s="36"/>
      <c r="H44" s="36"/>
      <c r="I44" s="36"/>
    </row>
    <row r="45" spans="2:9" x14ac:dyDescent="0.25">
      <c r="B45" s="36"/>
      <c r="C45" s="36"/>
      <c r="D45" s="36"/>
      <c r="E45" s="36"/>
      <c r="F45" s="36"/>
      <c r="G45" s="36"/>
      <c r="H45" s="36"/>
      <c r="I45" s="36"/>
    </row>
    <row r="46" spans="2:9" x14ac:dyDescent="0.25">
      <c r="B46" s="36"/>
      <c r="C46" s="36"/>
      <c r="D46" s="36"/>
      <c r="E46" s="36"/>
      <c r="F46" s="36"/>
      <c r="G46" s="36"/>
      <c r="H46" s="36"/>
      <c r="I46" s="36"/>
    </row>
    <row r="47" spans="2:9" x14ac:dyDescent="0.25">
      <c r="B47" s="36"/>
      <c r="C47" s="36"/>
      <c r="D47" s="36"/>
      <c r="E47" s="36"/>
      <c r="F47" s="36"/>
      <c r="G47" s="36"/>
      <c r="H47" s="36"/>
      <c r="I47" s="36"/>
    </row>
  </sheetData>
  <mergeCells count="13">
    <mergeCell ref="B41:I47"/>
    <mergeCell ref="B6:C7"/>
    <mergeCell ref="D6:E7"/>
    <mergeCell ref="B22:B23"/>
    <mergeCell ref="C22:C23"/>
    <mergeCell ref="D22:D23"/>
    <mergeCell ref="B34:B35"/>
    <mergeCell ref="C34:C35"/>
    <mergeCell ref="D34:D35"/>
    <mergeCell ref="B8:B9"/>
    <mergeCell ref="C8:C9"/>
    <mergeCell ref="D8:D9"/>
    <mergeCell ref="E8:E9"/>
  </mergeCells>
  <pageMargins left="0.7" right="0.7" top="0.75" bottom="0.75" header="0.3" footer="0.3"/>
  <pageSetup orientation="landscape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workbookViewId="0">
      <selection activeCell="B18" sqref="B18"/>
    </sheetView>
  </sheetViews>
  <sheetFormatPr defaultRowHeight="15" x14ac:dyDescent="0.25"/>
  <cols>
    <col min="1" max="1" width="3.42578125" customWidth="1"/>
    <col min="2" max="2" width="16.28515625" customWidth="1"/>
    <col min="3" max="5" width="15.7109375" customWidth="1"/>
  </cols>
  <sheetData>
    <row r="1" spans="1:5" ht="23.25" x14ac:dyDescent="0.35">
      <c r="A1" s="32" t="s">
        <v>0</v>
      </c>
      <c r="B1" s="33"/>
      <c r="C1" s="33"/>
    </row>
    <row r="3" spans="1:5" ht="18.75" x14ac:dyDescent="0.3">
      <c r="B3" s="3" t="s">
        <v>23</v>
      </c>
    </row>
    <row r="4" spans="1:5" ht="11.25" customHeight="1" thickBot="1" x14ac:dyDescent="0.3"/>
    <row r="5" spans="1:5" x14ac:dyDescent="0.25">
      <c r="B5" s="37" t="s">
        <v>43</v>
      </c>
      <c r="C5" s="38"/>
      <c r="D5" s="37" t="s">
        <v>44</v>
      </c>
      <c r="E5" s="38"/>
    </row>
    <row r="6" spans="1:5" ht="15.75" thickBot="1" x14ac:dyDescent="0.3">
      <c r="B6" s="39"/>
      <c r="C6" s="40"/>
      <c r="D6" s="39"/>
      <c r="E6" s="40"/>
    </row>
    <row r="7" spans="1:5" x14ac:dyDescent="0.25">
      <c r="B7" s="43" t="s">
        <v>13</v>
      </c>
      <c r="C7" s="43" t="s">
        <v>14</v>
      </c>
      <c r="D7" s="43" t="s">
        <v>13</v>
      </c>
      <c r="E7" s="43" t="s">
        <v>14</v>
      </c>
    </row>
    <row r="8" spans="1:5" ht="31.5" customHeight="1" thickBot="1" x14ac:dyDescent="0.3">
      <c r="B8" s="44"/>
      <c r="C8" s="44"/>
      <c r="D8" s="44"/>
      <c r="E8" s="44"/>
    </row>
    <row r="9" spans="1:5" ht="15.75" thickBot="1" x14ac:dyDescent="0.3">
      <c r="B9" s="22">
        <v>160</v>
      </c>
      <c r="C9" s="12">
        <v>0</v>
      </c>
      <c r="D9" s="16">
        <v>12</v>
      </c>
      <c r="E9" s="12">
        <v>0</v>
      </c>
    </row>
    <row r="10" spans="1:5" ht="15.75" thickBot="1" x14ac:dyDescent="0.3">
      <c r="B10" s="20">
        <v>120</v>
      </c>
      <c r="C10" s="21">
        <v>29</v>
      </c>
      <c r="D10" s="21">
        <v>9</v>
      </c>
      <c r="E10" s="21">
        <v>12</v>
      </c>
    </row>
    <row r="11" spans="1:5" ht="15.75" thickBot="1" x14ac:dyDescent="0.3">
      <c r="B11" s="20">
        <v>80</v>
      </c>
      <c r="C11" s="21">
        <v>40</v>
      </c>
      <c r="D11" s="21">
        <v>6</v>
      </c>
      <c r="E11" s="21">
        <v>24</v>
      </c>
    </row>
    <row r="12" spans="1:5" ht="15.75" thickBot="1" x14ac:dyDescent="0.3">
      <c r="B12" s="20">
        <v>40</v>
      </c>
      <c r="C12" s="21">
        <v>60</v>
      </c>
      <c r="D12" s="21">
        <v>3</v>
      </c>
      <c r="E12" s="21">
        <v>36</v>
      </c>
    </row>
    <row r="13" spans="1:5" ht="15.75" thickBot="1" x14ac:dyDescent="0.3">
      <c r="B13" s="11">
        <v>0</v>
      </c>
      <c r="C13" s="23">
        <v>80</v>
      </c>
      <c r="D13" s="12">
        <v>0</v>
      </c>
      <c r="E13" s="16">
        <v>48</v>
      </c>
    </row>
    <row r="15" spans="1:5" ht="18.75" x14ac:dyDescent="0.3">
      <c r="B15" s="3" t="s">
        <v>25</v>
      </c>
    </row>
    <row r="17" spans="2:4" x14ac:dyDescent="0.25">
      <c r="B17" t="s">
        <v>49</v>
      </c>
    </row>
    <row r="18" spans="2:4" x14ac:dyDescent="0.25">
      <c r="B18" s="24"/>
      <c r="C18" t="s">
        <v>24</v>
      </c>
    </row>
    <row r="20" spans="2:4" x14ac:dyDescent="0.25">
      <c r="B20" t="s">
        <v>50</v>
      </c>
    </row>
    <row r="21" spans="2:4" x14ac:dyDescent="0.25">
      <c r="B21" s="24"/>
    </row>
    <row r="23" spans="2:4" x14ac:dyDescent="0.25">
      <c r="B23" t="s">
        <v>51</v>
      </c>
    </row>
    <row r="24" spans="2:4" x14ac:dyDescent="0.25">
      <c r="B24" s="24"/>
    </row>
    <row r="26" spans="2:4" x14ac:dyDescent="0.25">
      <c r="B26" t="s">
        <v>52</v>
      </c>
    </row>
    <row r="27" spans="2:4" x14ac:dyDescent="0.25">
      <c r="B27" s="34"/>
      <c r="C27" s="34"/>
      <c r="D27" s="34"/>
    </row>
    <row r="29" spans="2:4" x14ac:dyDescent="0.25">
      <c r="B29" t="s">
        <v>53</v>
      </c>
    </row>
    <row r="30" spans="2:4" x14ac:dyDescent="0.25">
      <c r="B30" s="24"/>
      <c r="C30" t="s">
        <v>24</v>
      </c>
    </row>
    <row r="32" spans="2:4" x14ac:dyDescent="0.25">
      <c r="B32" t="s">
        <v>54</v>
      </c>
    </row>
    <row r="33" spans="2:9" x14ac:dyDescent="0.25">
      <c r="B33" s="24"/>
    </row>
    <row r="35" spans="2:9" x14ac:dyDescent="0.25">
      <c r="B35" t="s">
        <v>55</v>
      </c>
    </row>
    <row r="36" spans="2:9" x14ac:dyDescent="0.25">
      <c r="B36" s="34"/>
      <c r="C36" s="34"/>
      <c r="D36" s="34"/>
    </row>
    <row r="38" spans="2:9" x14ac:dyDescent="0.25">
      <c r="B38" s="1" t="s">
        <v>56</v>
      </c>
    </row>
    <row r="39" spans="2:9" x14ac:dyDescent="0.25">
      <c r="B39" s="36"/>
      <c r="C39" s="36"/>
      <c r="D39" s="36"/>
      <c r="E39" s="36"/>
      <c r="F39" s="36"/>
      <c r="G39" s="36"/>
      <c r="H39" s="36"/>
      <c r="I39" s="36"/>
    </row>
    <row r="40" spans="2:9" x14ac:dyDescent="0.25">
      <c r="B40" s="36"/>
      <c r="C40" s="36"/>
      <c r="D40" s="36"/>
      <c r="E40" s="36"/>
      <c r="F40" s="36"/>
      <c r="G40" s="36"/>
      <c r="H40" s="36"/>
      <c r="I40" s="36"/>
    </row>
    <row r="41" spans="2:9" x14ac:dyDescent="0.25">
      <c r="B41" s="36"/>
      <c r="C41" s="36"/>
      <c r="D41" s="36"/>
      <c r="E41" s="36"/>
      <c r="F41" s="36"/>
      <c r="G41" s="36"/>
      <c r="H41" s="36"/>
      <c r="I41" s="36"/>
    </row>
    <row r="42" spans="2:9" x14ac:dyDescent="0.25">
      <c r="B42" s="36"/>
      <c r="C42" s="36"/>
      <c r="D42" s="36"/>
      <c r="E42" s="36"/>
      <c r="F42" s="36"/>
      <c r="G42" s="36"/>
      <c r="H42" s="36"/>
      <c r="I42" s="36"/>
    </row>
    <row r="43" spans="2:9" x14ac:dyDescent="0.25">
      <c r="B43" s="36"/>
      <c r="C43" s="36"/>
      <c r="D43" s="36"/>
      <c r="E43" s="36"/>
      <c r="F43" s="36"/>
      <c r="G43" s="36"/>
      <c r="H43" s="36"/>
      <c r="I43" s="36"/>
    </row>
    <row r="44" spans="2:9" x14ac:dyDescent="0.25">
      <c r="B44" s="36"/>
      <c r="C44" s="36"/>
      <c r="D44" s="36"/>
      <c r="E44" s="36"/>
      <c r="F44" s="36"/>
      <c r="G44" s="36"/>
      <c r="H44" s="36"/>
      <c r="I44" s="36"/>
    </row>
    <row r="45" spans="2:9" x14ac:dyDescent="0.25">
      <c r="B45" s="36"/>
      <c r="C45" s="36"/>
      <c r="D45" s="36"/>
      <c r="E45" s="36"/>
      <c r="F45" s="36"/>
      <c r="G45" s="36"/>
      <c r="H45" s="36"/>
      <c r="I45" s="36"/>
    </row>
  </sheetData>
  <mergeCells count="9">
    <mergeCell ref="B27:D27"/>
    <mergeCell ref="B36:D36"/>
    <mergeCell ref="B39:I45"/>
    <mergeCell ref="B5:C6"/>
    <mergeCell ref="D5:E6"/>
    <mergeCell ref="B7:B8"/>
    <mergeCell ref="C7:C8"/>
    <mergeCell ref="D7:D8"/>
    <mergeCell ref="E7:E8"/>
  </mergeCells>
  <pageMargins left="0.7" right="0.7" top="0.75" bottom="0.75" header="0.3" footer="0.3"/>
  <pageSetup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showGridLines="0" workbookViewId="0">
      <selection activeCell="B26" sqref="B26:L30"/>
    </sheetView>
  </sheetViews>
  <sheetFormatPr defaultRowHeight="15" x14ac:dyDescent="0.25"/>
  <cols>
    <col min="1" max="1" width="3.28515625" customWidth="1"/>
  </cols>
  <sheetData>
    <row r="1" spans="1:5" ht="23.25" x14ac:dyDescent="0.35">
      <c r="A1" s="32" t="s">
        <v>0</v>
      </c>
      <c r="B1" s="33"/>
      <c r="C1" s="33"/>
      <c r="D1" s="33"/>
      <c r="E1" s="33"/>
    </row>
    <row r="3" spans="1:5" ht="18.75" x14ac:dyDescent="0.3">
      <c r="B3" s="3" t="s">
        <v>28</v>
      </c>
    </row>
    <row r="4" spans="1:5" ht="17.25" customHeight="1" x14ac:dyDescent="0.25">
      <c r="B4" s="29"/>
    </row>
    <row r="5" spans="1:5" x14ac:dyDescent="0.25">
      <c r="B5" s="1" t="s">
        <v>26</v>
      </c>
    </row>
    <row r="6" spans="1:5" x14ac:dyDescent="0.25">
      <c r="B6" s="26"/>
    </row>
    <row r="7" spans="1:5" x14ac:dyDescent="0.25">
      <c r="B7" s="26"/>
    </row>
    <row r="8" spans="1:5" x14ac:dyDescent="0.25">
      <c r="B8" s="26"/>
    </row>
    <row r="9" spans="1:5" x14ac:dyDescent="0.25">
      <c r="B9" s="26"/>
    </row>
    <row r="10" spans="1:5" x14ac:dyDescent="0.25">
      <c r="B10" s="26"/>
    </row>
    <row r="11" spans="1:5" x14ac:dyDescent="0.25">
      <c r="B11" s="26"/>
    </row>
    <row r="12" spans="1:5" x14ac:dyDescent="0.25">
      <c r="B12" s="26"/>
    </row>
    <row r="13" spans="1:5" x14ac:dyDescent="0.25">
      <c r="B13" s="27"/>
      <c r="C13" s="28"/>
      <c r="D13" s="28"/>
    </row>
    <row r="16" spans="1:5" ht="18.75" x14ac:dyDescent="0.3">
      <c r="B16" s="3" t="s">
        <v>27</v>
      </c>
    </row>
    <row r="18" spans="2:12" x14ac:dyDescent="0.25">
      <c r="B18" t="s">
        <v>57</v>
      </c>
    </row>
    <row r="19" spans="2:12" x14ac:dyDescent="0.25">
      <c r="B19" t="s">
        <v>30</v>
      </c>
    </row>
    <row r="21" spans="2:12" x14ac:dyDescent="0.25">
      <c r="B21" t="s">
        <v>31</v>
      </c>
    </row>
    <row r="23" spans="2:12" x14ac:dyDescent="0.25">
      <c r="B23" t="s">
        <v>32</v>
      </c>
    </row>
    <row r="25" spans="2:12" x14ac:dyDescent="0.25">
      <c r="B25" s="1" t="s">
        <v>40</v>
      </c>
    </row>
    <row r="26" spans="2:12" x14ac:dyDescent="0.25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x14ac:dyDescent="0.25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2:12" x14ac:dyDescent="0.25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2:12" x14ac:dyDescent="0.25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2:12" x14ac:dyDescent="0.25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2" spans="2:12" x14ac:dyDescent="0.25">
      <c r="B32" t="s">
        <v>60</v>
      </c>
    </row>
    <row r="33" spans="2:12" x14ac:dyDescent="0.25">
      <c r="B33" t="s">
        <v>61</v>
      </c>
    </row>
    <row r="34" spans="2:12" x14ac:dyDescent="0.25">
      <c r="B34" t="s">
        <v>62</v>
      </c>
    </row>
    <row r="36" spans="2:12" x14ac:dyDescent="0.25">
      <c r="B36" t="s">
        <v>29</v>
      </c>
    </row>
    <row r="38" spans="2:12" x14ac:dyDescent="0.25">
      <c r="B38" s="1" t="s">
        <v>38</v>
      </c>
    </row>
    <row r="39" spans="2:12" x14ac:dyDescent="0.25">
      <c r="B39" s="1" t="s">
        <v>39</v>
      </c>
    </row>
    <row r="40" spans="2:12" x14ac:dyDescent="0.2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2:12" x14ac:dyDescent="0.2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2:12" x14ac:dyDescent="0.2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2:12" x14ac:dyDescent="0.2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</row>
    <row r="44" spans="2:12" x14ac:dyDescent="0.2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</row>
    <row r="46" spans="2:12" x14ac:dyDescent="0.25">
      <c r="B46" s="1" t="s">
        <v>33</v>
      </c>
    </row>
    <row r="47" spans="2:12" x14ac:dyDescent="0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2:12" x14ac:dyDescent="0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2:12" x14ac:dyDescent="0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2:12" x14ac:dyDescent="0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2:12" x14ac:dyDescent="0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</row>
    <row r="53" spans="2:12" x14ac:dyDescent="0.25">
      <c r="B53" s="1" t="s">
        <v>42</v>
      </c>
    </row>
    <row r="54" spans="2:12" x14ac:dyDescent="0.25">
      <c r="B54" s="1" t="s">
        <v>59</v>
      </c>
    </row>
    <row r="55" spans="2:12" x14ac:dyDescent="0.25">
      <c r="B55" s="1" t="s">
        <v>58</v>
      </c>
    </row>
    <row r="56" spans="2:12" x14ac:dyDescent="0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2:12" x14ac:dyDescent="0.2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2:12" x14ac:dyDescent="0.2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2:12" x14ac:dyDescent="0.25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2:12" x14ac:dyDescent="0.25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2:12" x14ac:dyDescent="0.2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2:12" x14ac:dyDescent="0.2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2:12" x14ac:dyDescent="0.2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</row>
  </sheetData>
  <mergeCells count="4">
    <mergeCell ref="B26:L30"/>
    <mergeCell ref="B40:L44"/>
    <mergeCell ref="B47:L51"/>
    <mergeCell ref="B56:L63"/>
  </mergeCells>
  <pageMargins left="0.7" right="0.7" top="0.75" bottom="0.75" header="0.3" footer="0.3"/>
  <pageSetup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Patterns</vt:lpstr>
      <vt:lpstr>Specialization</vt:lpstr>
      <vt:lpstr>Comparative Advantage</vt:lpstr>
      <vt:lpstr>Protectionism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G. Rice</dc:creator>
  <cp:lastModifiedBy>David G. Rice</cp:lastModifiedBy>
  <cp:lastPrinted>2018-11-22T21:32:49Z</cp:lastPrinted>
  <dcterms:created xsi:type="dcterms:W3CDTF">2018-10-27T02:47:48Z</dcterms:created>
  <dcterms:modified xsi:type="dcterms:W3CDTF">2019-10-25T22:27:44Z</dcterms:modified>
</cp:coreProperties>
</file>